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ERITY\Documents\Content Upgrades\"/>
    </mc:Choice>
  </mc:AlternateContent>
  <xr:revisionPtr revIDLastSave="0" documentId="13_ncr:1_{372A2BBE-CEE8-4B81-AD83-61EFBB632B33}" xr6:coauthVersionLast="41" xr6:coauthVersionMax="41" xr10:uidLastSave="{00000000-0000-0000-0000-000000000000}"/>
  <bookViews>
    <workbookView xWindow="-120" yWindow="-120" windowWidth="24240" windowHeight="13140" activeTab="1" xr2:uid="{247D7375-4330-4EE1-89EA-6BFF5D489E2B}"/>
  </bookViews>
  <sheets>
    <sheet name="Sheet1" sheetId="1" r:id="rId1"/>
    <sheet name="Meal Planning" sheetId="2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AK31" i="2"/>
  <c r="AK23" i="2"/>
  <c r="AC36" i="2"/>
  <c r="AE31" i="2"/>
  <c r="AE23" i="2"/>
  <c r="AE12" i="2"/>
  <c r="AE7" i="2"/>
  <c r="I19" i="1" l="1"/>
  <c r="H19" i="1"/>
  <c r="K16" i="1"/>
  <c r="J20" i="1"/>
  <c r="I24" i="1"/>
  <c r="J24" i="1"/>
  <c r="H24" i="1"/>
  <c r="J21" i="1"/>
  <c r="K21" i="1" s="1"/>
  <c r="I20" i="1"/>
  <c r="K18" i="1"/>
  <c r="I17" i="1"/>
  <c r="H17" i="1"/>
  <c r="H21" i="1" s="1"/>
  <c r="O2" i="1"/>
  <c r="I2" i="1"/>
  <c r="I3" i="1"/>
  <c r="I21" i="1" l="1"/>
  <c r="I4" i="1"/>
</calcChain>
</file>

<file path=xl/sharedStrings.xml><?xml version="1.0" encoding="utf-8"?>
<sst xmlns="http://schemas.openxmlformats.org/spreadsheetml/2006/main" count="273" uniqueCount="127">
  <si>
    <t>Income</t>
  </si>
  <si>
    <t>40hrs x $11.30 x 4 wks</t>
  </si>
  <si>
    <t>Mi</t>
  </si>
  <si>
    <t>24hrs*12.75*4 wks</t>
  </si>
  <si>
    <t xml:space="preserve">Health Insurance </t>
  </si>
  <si>
    <t>Full Time</t>
  </si>
  <si>
    <t>Build</t>
  </si>
  <si>
    <t>Travel</t>
  </si>
  <si>
    <t>Part Time</t>
  </si>
  <si>
    <t>Annual</t>
  </si>
  <si>
    <t>Car Savings</t>
  </si>
  <si>
    <t>Out</t>
  </si>
  <si>
    <t>Insurance Cost</t>
  </si>
  <si>
    <t>Eve/Wkend</t>
  </si>
  <si>
    <t>No</t>
  </si>
  <si>
    <t>Yes</t>
  </si>
  <si>
    <t>Time Commit</t>
  </si>
  <si>
    <t>C</t>
  </si>
  <si>
    <t>Not Happy &amp; Almost Comfy, Not Tired, No Time</t>
  </si>
  <si>
    <t>Quite Happy, Not Comfy, Energized, Create Time</t>
  </si>
  <si>
    <t>Almost Happy &amp; Almost Comfy, Tired with Decent Time</t>
  </si>
  <si>
    <t>Ability to Supplement</t>
  </si>
  <si>
    <t>Child Care</t>
  </si>
  <si>
    <t>Sunday</t>
  </si>
  <si>
    <t>Monday</t>
  </si>
  <si>
    <t>Tuesday</t>
  </si>
  <si>
    <t>Wednesday</t>
  </si>
  <si>
    <t>Thursday</t>
  </si>
  <si>
    <t>Friday</t>
  </si>
  <si>
    <t>Saturday</t>
  </si>
  <si>
    <t>Spaghetti</t>
  </si>
  <si>
    <t>Chicken Tacos</t>
  </si>
  <si>
    <t>Pork Chops</t>
  </si>
  <si>
    <t>Grilled Chicken</t>
  </si>
  <si>
    <t>Potatoes &amp; Corn</t>
  </si>
  <si>
    <t>Fresh Salsa</t>
  </si>
  <si>
    <t>CP Pot Roast</t>
  </si>
  <si>
    <t>CP Pulled Pork</t>
  </si>
  <si>
    <t>Potstickers</t>
  </si>
  <si>
    <t>Rotisserie Chicken</t>
  </si>
  <si>
    <t>Fetticini Alfredo</t>
  </si>
  <si>
    <t>Stuffed Peppers</t>
  </si>
  <si>
    <t>Hot Links</t>
  </si>
  <si>
    <t>Tuna &amp; Crackers</t>
  </si>
  <si>
    <t>Pizza &amp; Hot Pockets</t>
  </si>
  <si>
    <t>Chili Pancakes</t>
  </si>
  <si>
    <t>CP Enchilada</t>
  </si>
  <si>
    <t>Bourbon Chicken</t>
  </si>
  <si>
    <t>Peppers</t>
  </si>
  <si>
    <t>Apples</t>
  </si>
  <si>
    <t>Costco</t>
  </si>
  <si>
    <t>Chicken Tenders</t>
  </si>
  <si>
    <t xml:space="preserve">Tomato Sauce </t>
  </si>
  <si>
    <t>1 Bag</t>
  </si>
  <si>
    <t>Chips / Variety</t>
  </si>
  <si>
    <t>Pork Chops (Pkg)</t>
  </si>
  <si>
    <t>Whole Potatoes</t>
  </si>
  <si>
    <t>5 Cans</t>
  </si>
  <si>
    <t>Thin Spaghetti</t>
  </si>
  <si>
    <t>2 Bxs</t>
  </si>
  <si>
    <t>Spaghetti Sauce</t>
  </si>
  <si>
    <t>4 Cans</t>
  </si>
  <si>
    <t>Pork Loins</t>
  </si>
  <si>
    <t>Tuna</t>
  </si>
  <si>
    <t>Canned Tuna</t>
  </si>
  <si>
    <t>Rotis Chicken</t>
  </si>
  <si>
    <t>Chili No Beans</t>
  </si>
  <si>
    <t>Corn Meal</t>
  </si>
  <si>
    <t>Hamb Patties</t>
  </si>
  <si>
    <t>Season - PullPork</t>
  </si>
  <si>
    <t>Season - Roast</t>
  </si>
  <si>
    <t>Season - Enchil</t>
  </si>
  <si>
    <t>Hamburgers</t>
  </si>
  <si>
    <t>Baked Fries</t>
  </si>
  <si>
    <t>Leftovers</t>
  </si>
  <si>
    <t>Baked Chicken</t>
  </si>
  <si>
    <t>Lasagna</t>
  </si>
  <si>
    <t>Bread &amp; Salad</t>
  </si>
  <si>
    <t>Fettecini Alfredo</t>
  </si>
  <si>
    <t>CP Broccoli Beef</t>
  </si>
  <si>
    <t>Tacos</t>
  </si>
  <si>
    <t>Taco/Nacho Spread</t>
  </si>
  <si>
    <t>Pizza / Hot Pockets</t>
  </si>
  <si>
    <t>Corn Dog Fries</t>
  </si>
  <si>
    <t>Fish</t>
  </si>
  <si>
    <t>Nacho Spread</t>
  </si>
  <si>
    <t>Ground Beef</t>
  </si>
  <si>
    <t>Tomato, Onion, Cilan</t>
  </si>
  <si>
    <t>Season - Salsa</t>
  </si>
  <si>
    <t>Beans</t>
  </si>
  <si>
    <t>MUST HAVES</t>
  </si>
  <si>
    <t>SHOPPING LIST - WINCO</t>
  </si>
  <si>
    <t>MEAL IDEAS</t>
  </si>
  <si>
    <t xml:space="preserve">Forman Grill </t>
  </si>
  <si>
    <t>Freezer</t>
  </si>
  <si>
    <t>Container (Flour)</t>
  </si>
  <si>
    <t>Milk</t>
  </si>
  <si>
    <t>Butter</t>
  </si>
  <si>
    <t>Corn Tortillas</t>
  </si>
  <si>
    <t>Cookin Spray</t>
  </si>
  <si>
    <t>Flour</t>
  </si>
  <si>
    <t>Sugar</t>
  </si>
  <si>
    <t>Brown Sugar</t>
  </si>
  <si>
    <t>Rice</t>
  </si>
  <si>
    <t>Sweetner</t>
  </si>
  <si>
    <t>Water (Ind)</t>
  </si>
  <si>
    <t>Season - Ranch</t>
  </si>
  <si>
    <t>Relish</t>
  </si>
  <si>
    <t>Catsup</t>
  </si>
  <si>
    <t>Hot Sauce</t>
  </si>
  <si>
    <t>$</t>
  </si>
  <si>
    <t>Sausage (Hot)</t>
  </si>
  <si>
    <t>Breakfast Sausage</t>
  </si>
  <si>
    <t>Bacon</t>
  </si>
  <si>
    <t>Cereal</t>
  </si>
  <si>
    <t>Zip Lock Bags</t>
  </si>
  <si>
    <t>MADE IT IN'S</t>
  </si>
  <si>
    <t>Meal Storage</t>
  </si>
  <si>
    <t>NOTES</t>
  </si>
  <si>
    <t>QUICK FIX &lt; 30 MIN</t>
  </si>
  <si>
    <t>CROCK HOT</t>
  </si>
  <si>
    <t>REAL MEALS</t>
  </si>
  <si>
    <t>GRAB &amp; GO</t>
  </si>
  <si>
    <t>NEW IDEAS</t>
  </si>
  <si>
    <t>STAPLE REQUIREMENTS</t>
  </si>
  <si>
    <t>HOUSEHOLD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</si>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</sst>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5" tint="-0.249977111117893"/>
      <name val="Arial"/>
      <family val="2"/>
    </font>
    <font>
      <sz val="11"/>
      <color rgb="FF7030A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theme="4" tint="0.599993896298104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4" tint="0.5999938962981048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 style="dotted">
        <color theme="4" tint="0.59999389629810485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4" tint="0.59999389629810485"/>
      </top>
      <bottom style="dotted">
        <color theme="4" tint="0.59999389629810485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dotted">
        <color theme="4" tint="0.59999389629810485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4" fontId="0" fillId="0" borderId="0" xfId="2" applyFon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44" fontId="0" fillId="0" borderId="0" xfId="2" applyFont="1" applyAlignment="1"/>
    <xf numFmtId="44" fontId="0" fillId="0" borderId="0" xfId="2" applyFont="1" applyAlignment="1">
      <alignment horizontal="center"/>
    </xf>
    <xf numFmtId="44" fontId="0" fillId="0" borderId="1" xfId="2" applyFont="1" applyBorder="1"/>
    <xf numFmtId="43" fontId="0" fillId="0" borderId="0" xfId="1" applyFont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2" borderId="0" xfId="0" applyFont="1" applyFill="1"/>
    <xf numFmtId="0" fontId="3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38" xfId="0" applyFont="1" applyFill="1" applyBorder="1" applyAlignment="1"/>
    <xf numFmtId="0" fontId="5" fillId="2" borderId="5" xfId="0" applyFont="1" applyFill="1" applyBorder="1"/>
    <xf numFmtId="0" fontId="5" fillId="2" borderId="7" xfId="0" applyFont="1" applyFill="1" applyBorder="1" applyAlignment="1"/>
    <xf numFmtId="0" fontId="5" fillId="0" borderId="0" xfId="0" applyFont="1"/>
    <xf numFmtId="0" fontId="2" fillId="2" borderId="0" xfId="0" applyFont="1" applyFill="1"/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6" fillId="2" borderId="0" xfId="0" applyFont="1" applyFill="1" applyBorder="1" applyAlignment="1"/>
    <xf numFmtId="0" fontId="2" fillId="0" borderId="13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4" fontId="2" fillId="0" borderId="4" xfId="2" applyFont="1" applyBorder="1" applyAlignment="1">
      <alignment horizontal="left"/>
    </xf>
    <xf numFmtId="44" fontId="2" fillId="0" borderId="9" xfId="2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8" xfId="0" applyFont="1" applyBorder="1"/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3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33" xfId="0" applyFont="1" applyBorder="1" applyAlignment="1">
      <alignment horizontal="right"/>
    </xf>
    <xf numFmtId="44" fontId="7" fillId="0" borderId="14" xfId="2" applyFont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4" fontId="2" fillId="0" borderId="0" xfId="2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4" fontId="2" fillId="0" borderId="3" xfId="2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3" xfId="0" applyFont="1" applyFill="1" applyBorder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164" fontId="2" fillId="0" borderId="11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164" fontId="2" fillId="0" borderId="14" xfId="2" applyNumberFormat="1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164" fontId="2" fillId="0" borderId="12" xfId="2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/>
    <xf numFmtId="44" fontId="2" fillId="0" borderId="12" xfId="2" applyFont="1" applyBorder="1" applyAlignment="1">
      <alignment horizontal="left"/>
    </xf>
    <xf numFmtId="44" fontId="7" fillId="0" borderId="9" xfId="2" applyFont="1" applyBorder="1" applyAlignment="1">
      <alignment horizontal="left"/>
    </xf>
    <xf numFmtId="0" fontId="10" fillId="0" borderId="0" xfId="0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7" fillId="0" borderId="11" xfId="0" applyFont="1" applyBorder="1" applyAlignment="1">
      <alignment horizontal="right" indent="1"/>
    </xf>
    <xf numFmtId="44" fontId="7" fillId="0" borderId="11" xfId="2" applyFont="1" applyBorder="1" applyAlignment="1">
      <alignment horizontal="center"/>
    </xf>
    <xf numFmtId="0" fontId="7" fillId="0" borderId="10" xfId="0" applyFont="1" applyBorder="1" applyAlignment="1">
      <alignment horizontal="right" indent="1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43" xfId="0" applyFont="1" applyBorder="1" applyAlignment="1">
      <alignment horizontal="right" indent="1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8A4E-9F27-430F-8863-0AF0FF0FA163}">
  <dimension ref="F1:O26"/>
  <sheetViews>
    <sheetView topLeftCell="A15" workbookViewId="0">
      <selection activeCell="I31" sqref="I31"/>
    </sheetView>
  </sheetViews>
  <sheetFormatPr defaultRowHeight="15" x14ac:dyDescent="0.25"/>
  <cols>
    <col min="7" max="7" width="13.140625" customWidth="1"/>
    <col min="8" max="8" width="14.5703125" customWidth="1"/>
    <col min="9" max="9" width="18.5703125" style="2" customWidth="1"/>
    <col min="10" max="10" width="13.140625" customWidth="1"/>
    <col min="15" max="15" width="10.5703125" bestFit="1" customWidth="1"/>
  </cols>
  <sheetData>
    <row r="1" spans="6:15" x14ac:dyDescent="0.25">
      <c r="H1" s="6"/>
      <c r="I1" s="6"/>
      <c r="M1" s="6"/>
      <c r="N1" s="6"/>
    </row>
    <row r="2" spans="6:15" ht="27" customHeight="1" x14ac:dyDescent="0.25">
      <c r="G2" t="s">
        <v>0</v>
      </c>
      <c r="H2" s="4" t="s">
        <v>1</v>
      </c>
      <c r="I2" s="2">
        <f>40*11.3*4</f>
        <v>1808</v>
      </c>
      <c r="L2" s="106" t="s">
        <v>3</v>
      </c>
      <c r="M2" s="107"/>
      <c r="N2" s="107"/>
      <c r="O2" s="3">
        <f>24*12.75*4</f>
        <v>1224</v>
      </c>
    </row>
    <row r="3" spans="6:15" ht="30" x14ac:dyDescent="0.25">
      <c r="G3" s="5" t="s">
        <v>4</v>
      </c>
      <c r="I3" s="2">
        <f>-164.43*2</f>
        <v>-328.86</v>
      </c>
      <c r="N3" t="s">
        <v>2</v>
      </c>
    </row>
    <row r="4" spans="6:15" x14ac:dyDescent="0.25">
      <c r="I4" s="2">
        <f>SUM(I2:I3)</f>
        <v>1479.1399999999999</v>
      </c>
    </row>
    <row r="5" spans="6:15" x14ac:dyDescent="0.25">
      <c r="F5" t="s">
        <v>6</v>
      </c>
    </row>
    <row r="6" spans="6:15" x14ac:dyDescent="0.25">
      <c r="F6" t="s">
        <v>7</v>
      </c>
    </row>
    <row r="13" spans="6:15" ht="90" x14ac:dyDescent="0.25">
      <c r="H13" s="5" t="s">
        <v>18</v>
      </c>
      <c r="I13" s="7" t="s">
        <v>20</v>
      </c>
      <c r="J13" s="5" t="s">
        <v>19</v>
      </c>
    </row>
    <row r="14" spans="6:15" x14ac:dyDescent="0.25">
      <c r="G14">
        <v>2018</v>
      </c>
      <c r="H14" t="s">
        <v>17</v>
      </c>
    </row>
    <row r="15" spans="6:15" x14ac:dyDescent="0.25">
      <c r="H15" s="6" t="s">
        <v>8</v>
      </c>
      <c r="I15" s="6" t="s">
        <v>5</v>
      </c>
      <c r="J15" s="1" t="s">
        <v>11</v>
      </c>
    </row>
    <row r="16" spans="6:15" x14ac:dyDescent="0.25">
      <c r="H16" s="8">
        <v>30000</v>
      </c>
      <c r="I16" s="8">
        <v>30000</v>
      </c>
      <c r="J16" s="9">
        <v>30000</v>
      </c>
      <c r="K16">
        <f>8500*12</f>
        <v>102000</v>
      </c>
    </row>
    <row r="17" spans="7:11" x14ac:dyDescent="0.25">
      <c r="G17" t="s">
        <v>9</v>
      </c>
      <c r="H17" s="2">
        <f>12.75*24*52</f>
        <v>15912</v>
      </c>
      <c r="I17" s="2">
        <f>40*11.3*52</f>
        <v>23504</v>
      </c>
      <c r="J17" s="2">
        <v>30000</v>
      </c>
    </row>
    <row r="18" spans="7:11" x14ac:dyDescent="0.25">
      <c r="G18" t="s">
        <v>10</v>
      </c>
      <c r="H18" s="2">
        <v>9000</v>
      </c>
      <c r="I18" s="2">
        <v>9000</v>
      </c>
      <c r="J18" s="2">
        <v>0</v>
      </c>
      <c r="K18" t="e">
        <f>+#REF!</f>
        <v>#REF!</v>
      </c>
    </row>
    <row r="19" spans="7:11" x14ac:dyDescent="0.25">
      <c r="G19" t="s">
        <v>22</v>
      </c>
      <c r="H19" s="2">
        <f>-10*3*4</f>
        <v>-120</v>
      </c>
      <c r="I19" s="2">
        <f>-18*5*4</f>
        <v>-360</v>
      </c>
      <c r="J19" s="2">
        <v>0</v>
      </c>
    </row>
    <row r="20" spans="7:11" x14ac:dyDescent="0.25">
      <c r="G20" s="2" t="s">
        <v>12</v>
      </c>
      <c r="H20" s="2">
        <v>0</v>
      </c>
      <c r="I20" s="2">
        <f>-328.86*12</f>
        <v>-3946.32</v>
      </c>
      <c r="J20" s="2">
        <f>-450*12</f>
        <v>-5400</v>
      </c>
    </row>
    <row r="21" spans="7:11" ht="15.75" thickBot="1" x14ac:dyDescent="0.3">
      <c r="H21" s="10">
        <f t="shared" ref="H21:J21" si="0">SUM(H16:H20)</f>
        <v>54792</v>
      </c>
      <c r="I21" s="10">
        <f t="shared" si="0"/>
        <v>58197.68</v>
      </c>
      <c r="J21" s="10">
        <f t="shared" si="0"/>
        <v>54600</v>
      </c>
      <c r="K21">
        <f>+J21/12</f>
        <v>4550</v>
      </c>
    </row>
    <row r="22" spans="7:11" ht="15.75" thickTop="1" x14ac:dyDescent="0.25">
      <c r="G22" t="s">
        <v>16</v>
      </c>
      <c r="H22" s="12">
        <v>30</v>
      </c>
      <c r="I22" s="13">
        <v>40</v>
      </c>
      <c r="J22" s="12">
        <v>0</v>
      </c>
    </row>
    <row r="23" spans="7:11" ht="15.75" thickBot="1" x14ac:dyDescent="0.3">
      <c r="H23" s="12">
        <v>30</v>
      </c>
      <c r="I23" s="13">
        <v>20</v>
      </c>
      <c r="J23" s="12">
        <v>60</v>
      </c>
    </row>
    <row r="24" spans="7:11" ht="15.75" thickBot="1" x14ac:dyDescent="0.3">
      <c r="H24" s="14">
        <f>SUM(H22:H23)</f>
        <v>60</v>
      </c>
      <c r="I24" s="14">
        <f t="shared" ref="I24:J24" si="1">SUM(I22:I23)</f>
        <v>60</v>
      </c>
      <c r="J24" s="14">
        <f t="shared" si="1"/>
        <v>60</v>
      </c>
    </row>
    <row r="25" spans="7:11" x14ac:dyDescent="0.25">
      <c r="G25" t="s">
        <v>13</v>
      </c>
      <c r="H25" s="1" t="s">
        <v>14</v>
      </c>
      <c r="I25" s="11" t="s">
        <v>15</v>
      </c>
      <c r="J25" s="1" t="s">
        <v>15</v>
      </c>
    </row>
    <row r="26" spans="7:11" x14ac:dyDescent="0.25">
      <c r="G26" t="s">
        <v>21</v>
      </c>
      <c r="H26" t="s">
        <v>15</v>
      </c>
      <c r="I26" s="2" t="s">
        <v>14</v>
      </c>
      <c r="J26" t="s">
        <v>15</v>
      </c>
    </row>
  </sheetData>
  <mergeCells count="1">
    <mergeCell ref="L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BD62A-A93F-4996-945D-B9D8F5049DD9}">
  <dimension ref="A1:AQ40"/>
  <sheetViews>
    <sheetView tabSelected="1" view="pageBreakPreview" topLeftCell="I1" zoomScale="80" zoomScaleNormal="100" zoomScaleSheetLayoutView="80" workbookViewId="0">
      <selection activeCell="D4" sqref="D4"/>
    </sheetView>
  </sheetViews>
  <sheetFormatPr defaultRowHeight="15.75" x14ac:dyDescent="0.25"/>
  <cols>
    <col min="1" max="1" width="2" style="15" customWidth="1"/>
    <col min="2" max="2" width="4" style="16" customWidth="1"/>
    <col min="3" max="3" width="19" style="17" customWidth="1"/>
    <col min="4" max="4" width="4.42578125" style="16" customWidth="1"/>
    <col min="5" max="5" width="19" style="17" customWidth="1"/>
    <col min="6" max="6" width="4.42578125" style="16" customWidth="1"/>
    <col min="7" max="7" width="19" style="17" customWidth="1"/>
    <col min="8" max="8" width="4.5703125" style="18" customWidth="1"/>
    <col min="9" max="9" width="19" style="17" customWidth="1"/>
    <col min="10" max="10" width="4.5703125" style="16" customWidth="1"/>
    <col min="11" max="11" width="19" style="17" customWidth="1"/>
    <col min="12" max="12" width="4.85546875" style="16" customWidth="1"/>
    <col min="13" max="13" width="19" style="17" customWidth="1"/>
    <col min="14" max="14" width="4.5703125" style="16" customWidth="1"/>
    <col min="15" max="15" width="19" style="17" customWidth="1"/>
    <col min="16" max="16" width="1.5703125" style="17" customWidth="1"/>
    <col min="17" max="17" width="19" style="19" customWidth="1"/>
    <col min="18" max="18" width="1.140625" style="17" customWidth="1"/>
    <col min="19" max="19" width="1.7109375" style="15" customWidth="1"/>
    <col min="20" max="20" width="1.5703125" style="15" customWidth="1"/>
    <col min="21" max="21" width="18" style="15" customWidth="1"/>
    <col min="22" max="22" width="1.42578125" style="15" customWidth="1"/>
    <col min="23" max="23" width="8.5703125" style="19" customWidth="1"/>
    <col min="24" max="24" width="2" style="19" customWidth="1"/>
    <col min="25" max="25" width="13.140625" style="19" customWidth="1"/>
    <col min="26" max="26" width="3.140625" style="19" customWidth="1"/>
    <col min="27" max="27" width="17.5703125" style="19" customWidth="1"/>
    <col min="28" max="28" width="2.42578125" style="19" customWidth="1"/>
    <col min="29" max="29" width="7.42578125" style="19" customWidth="1"/>
    <col min="30" max="30" width="2.5703125" style="19" customWidth="1"/>
    <col min="31" max="31" width="13.140625" style="19" customWidth="1"/>
    <col min="32" max="32" width="1.42578125" style="19" customWidth="1"/>
    <col min="33" max="33" width="13.140625" style="19" customWidth="1"/>
    <col min="34" max="34" width="2.85546875" style="19" customWidth="1"/>
    <col min="35" max="35" width="10.140625" style="19" customWidth="1"/>
    <col min="36" max="36" width="3.28515625" style="19" customWidth="1"/>
    <col min="37" max="37" width="13.140625" style="19" customWidth="1"/>
    <col min="38" max="38" width="1" style="19" customWidth="1"/>
    <col min="39" max="39" width="10.85546875" style="19" customWidth="1"/>
    <col min="40" max="41" width="6" style="19" customWidth="1"/>
    <col min="42" max="42" width="1.28515625" style="19" customWidth="1"/>
    <col min="43" max="43" width="2.85546875" style="19" customWidth="1"/>
    <col min="44" max="16384" width="9.140625" style="15"/>
  </cols>
  <sheetData>
    <row r="1" spans="1:43" ht="16.5" thickBot="1" x14ac:dyDescent="0.3"/>
    <row r="2" spans="1:43" s="28" customFormat="1" ht="18.75" thickBot="1" x14ac:dyDescent="0.3">
      <c r="A2" s="20"/>
      <c r="B2" s="21"/>
      <c r="C2" s="22" t="s">
        <v>23</v>
      </c>
      <c r="D2" s="21"/>
      <c r="E2" s="22" t="s">
        <v>24</v>
      </c>
      <c r="F2" s="21"/>
      <c r="G2" s="22" t="s">
        <v>25</v>
      </c>
      <c r="H2" s="21"/>
      <c r="I2" s="22" t="s">
        <v>26</v>
      </c>
      <c r="J2" s="21"/>
      <c r="K2" s="22" t="s">
        <v>27</v>
      </c>
      <c r="L2" s="21"/>
      <c r="M2" s="22" t="s">
        <v>28</v>
      </c>
      <c r="N2" s="23"/>
      <c r="O2" s="24" t="s">
        <v>29</v>
      </c>
      <c r="P2" s="120" t="s">
        <v>92</v>
      </c>
      <c r="Q2" s="121"/>
      <c r="R2" s="122"/>
      <c r="S2" s="25"/>
      <c r="T2" s="26"/>
      <c r="U2" s="123" t="s">
        <v>91</v>
      </c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7"/>
      <c r="AG2" s="125" t="s">
        <v>116</v>
      </c>
      <c r="AH2" s="123"/>
      <c r="AI2" s="123"/>
      <c r="AJ2" s="123"/>
      <c r="AK2" s="123"/>
      <c r="AL2" s="114" t="s">
        <v>118</v>
      </c>
      <c r="AM2" s="115"/>
      <c r="AN2" s="115"/>
      <c r="AO2" s="115"/>
      <c r="AP2" s="116"/>
      <c r="AQ2" s="19"/>
    </row>
    <row r="3" spans="1:43" ht="16.5" customHeight="1" x14ac:dyDescent="0.25">
      <c r="A3" s="29"/>
      <c r="B3" s="30"/>
      <c r="C3" s="31"/>
      <c r="D3" s="30"/>
      <c r="E3" s="31"/>
      <c r="F3" s="30"/>
      <c r="G3" s="31"/>
      <c r="H3" s="30">
        <v>1</v>
      </c>
      <c r="I3" s="31"/>
      <c r="J3" s="30">
        <v>2</v>
      </c>
      <c r="K3" s="31" t="s">
        <v>31</v>
      </c>
      <c r="L3" s="32">
        <v>3</v>
      </c>
      <c r="M3" s="31"/>
      <c r="N3" s="30">
        <v>4</v>
      </c>
      <c r="O3" s="31"/>
      <c r="P3" s="20"/>
      <c r="Q3" s="33" t="s">
        <v>121</v>
      </c>
      <c r="R3" s="34"/>
      <c r="S3" s="29"/>
      <c r="T3" s="35"/>
      <c r="U3" s="36" t="s">
        <v>47</v>
      </c>
      <c r="V3" s="37"/>
      <c r="W3" s="38">
        <v>2</v>
      </c>
      <c r="X3" s="39"/>
      <c r="Y3" s="40" t="s">
        <v>110</v>
      </c>
      <c r="Z3" s="39"/>
      <c r="AA3" s="36" t="s">
        <v>112</v>
      </c>
      <c r="AB3" s="37"/>
      <c r="AC3" s="38"/>
      <c r="AD3" s="39"/>
      <c r="AE3" s="41" t="s">
        <v>110</v>
      </c>
      <c r="AF3" s="42"/>
      <c r="AG3" s="43"/>
      <c r="AH3" s="37"/>
      <c r="AI3" s="38"/>
      <c r="AJ3" s="39"/>
      <c r="AK3" s="44" t="s">
        <v>110</v>
      </c>
      <c r="AL3" s="45"/>
      <c r="AM3" s="46"/>
      <c r="AN3" s="46"/>
      <c r="AO3" s="47"/>
      <c r="AP3" s="48"/>
    </row>
    <row r="4" spans="1:43" ht="18" x14ac:dyDescent="0.25">
      <c r="A4" s="29"/>
      <c r="B4" s="30"/>
      <c r="C4" s="49"/>
      <c r="D4" s="30"/>
      <c r="E4" s="49"/>
      <c r="F4" s="30"/>
      <c r="G4" s="49"/>
      <c r="H4" s="32"/>
      <c r="I4" s="49"/>
      <c r="J4" s="30"/>
      <c r="K4" s="49" t="s">
        <v>35</v>
      </c>
      <c r="L4" s="30"/>
      <c r="M4" s="31"/>
      <c r="N4" s="32"/>
      <c r="O4" s="49"/>
      <c r="P4" s="20"/>
      <c r="Q4" s="50" t="s">
        <v>32</v>
      </c>
      <c r="R4" s="34"/>
      <c r="S4" s="29"/>
      <c r="T4" s="35"/>
      <c r="U4" s="36" t="s">
        <v>48</v>
      </c>
      <c r="V4" s="37"/>
      <c r="W4" s="38" t="s">
        <v>53</v>
      </c>
      <c r="X4" s="39"/>
      <c r="Y4" s="40" t="s">
        <v>110</v>
      </c>
      <c r="Z4" s="39"/>
      <c r="AA4" s="36" t="s">
        <v>113</v>
      </c>
      <c r="AB4" s="37"/>
      <c r="AC4" s="38"/>
      <c r="AD4" s="39"/>
      <c r="AE4" s="41" t="s">
        <v>110</v>
      </c>
      <c r="AF4" s="42"/>
      <c r="AG4" s="43"/>
      <c r="AH4" s="37"/>
      <c r="AI4" s="38"/>
      <c r="AJ4" s="39"/>
      <c r="AK4" s="44" t="s">
        <v>110</v>
      </c>
      <c r="AL4" s="45"/>
      <c r="AM4" s="39"/>
      <c r="AN4" s="39"/>
      <c r="AO4" s="51"/>
      <c r="AP4" s="48"/>
    </row>
    <row r="5" spans="1:43" ht="18" x14ac:dyDescent="0.25">
      <c r="A5" s="29"/>
      <c r="B5" s="30"/>
      <c r="C5" s="49"/>
      <c r="D5" s="30"/>
      <c r="E5" s="49"/>
      <c r="F5" s="30"/>
      <c r="G5" s="49"/>
      <c r="H5" s="32"/>
      <c r="I5" s="49"/>
      <c r="J5" s="30"/>
      <c r="K5" s="49"/>
      <c r="L5" s="30"/>
      <c r="M5" s="31"/>
      <c r="N5" s="32"/>
      <c r="O5" s="49"/>
      <c r="P5" s="20"/>
      <c r="Q5" s="50" t="s">
        <v>51</v>
      </c>
      <c r="R5" s="34"/>
      <c r="S5" s="29"/>
      <c r="T5" s="35"/>
      <c r="U5" s="36" t="s">
        <v>54</v>
      </c>
      <c r="V5" s="37"/>
      <c r="W5" s="38" t="s">
        <v>53</v>
      </c>
      <c r="X5" s="39"/>
      <c r="Y5" s="40" t="s">
        <v>110</v>
      </c>
      <c r="Z5" s="39"/>
      <c r="AA5" s="36"/>
      <c r="AB5" s="37"/>
      <c r="AC5" s="38"/>
      <c r="AD5" s="39"/>
      <c r="AE5" s="41" t="s">
        <v>110</v>
      </c>
      <c r="AF5" s="42"/>
      <c r="AG5" s="43"/>
      <c r="AH5" s="37"/>
      <c r="AI5" s="38"/>
      <c r="AJ5" s="39"/>
      <c r="AK5" s="44" t="s">
        <v>110</v>
      </c>
      <c r="AL5" s="45"/>
      <c r="AM5" s="39"/>
      <c r="AN5" s="39"/>
      <c r="AO5" s="51"/>
      <c r="AP5" s="48"/>
    </row>
    <row r="6" spans="1:43" ht="18" x14ac:dyDescent="0.25">
      <c r="A6" s="29"/>
      <c r="B6" s="30"/>
      <c r="C6" s="49"/>
      <c r="D6" s="30"/>
      <c r="E6" s="49"/>
      <c r="F6" s="30"/>
      <c r="G6" s="49"/>
      <c r="H6" s="32"/>
      <c r="I6" s="49"/>
      <c r="J6" s="30"/>
      <c r="K6" s="49"/>
      <c r="L6" s="30"/>
      <c r="M6" s="31"/>
      <c r="N6" s="32"/>
      <c r="O6" s="49"/>
      <c r="P6" s="20"/>
      <c r="Q6" s="50" t="s">
        <v>75</v>
      </c>
      <c r="R6" s="34"/>
      <c r="S6" s="29"/>
      <c r="T6" s="35"/>
      <c r="U6" s="36" t="s">
        <v>49</v>
      </c>
      <c r="V6" s="37"/>
      <c r="W6" s="38"/>
      <c r="X6" s="39"/>
      <c r="Y6" s="40" t="s">
        <v>110</v>
      </c>
      <c r="Z6" s="39"/>
      <c r="AA6" s="36"/>
      <c r="AB6" s="37"/>
      <c r="AC6" s="38"/>
      <c r="AD6" s="39"/>
      <c r="AE6" s="41" t="s">
        <v>110</v>
      </c>
      <c r="AF6" s="42"/>
      <c r="AG6" s="43"/>
      <c r="AH6" s="37"/>
      <c r="AI6" s="38"/>
      <c r="AJ6" s="39"/>
      <c r="AK6" s="44" t="s">
        <v>110</v>
      </c>
      <c r="AL6" s="45"/>
      <c r="AM6" s="39"/>
      <c r="AN6" s="39"/>
      <c r="AO6" s="51"/>
      <c r="AP6" s="48"/>
    </row>
    <row r="7" spans="1:43" ht="18.75" thickBot="1" x14ac:dyDescent="0.3">
      <c r="A7" s="29"/>
      <c r="B7" s="30"/>
      <c r="C7" s="49"/>
      <c r="D7" s="30"/>
      <c r="E7" s="49"/>
      <c r="F7" s="30"/>
      <c r="G7" s="49"/>
      <c r="H7" s="32"/>
      <c r="I7" s="49"/>
      <c r="J7" s="30"/>
      <c r="K7" s="49"/>
      <c r="L7" s="30"/>
      <c r="M7" s="31"/>
      <c r="N7" s="32"/>
      <c r="O7" s="49"/>
      <c r="P7" s="20"/>
      <c r="Q7" s="52" t="s">
        <v>76</v>
      </c>
      <c r="R7" s="34"/>
      <c r="S7" s="29"/>
      <c r="T7" s="35"/>
      <c r="U7" s="36" t="s">
        <v>55</v>
      </c>
      <c r="V7" s="37"/>
      <c r="W7" s="38">
        <v>1</v>
      </c>
      <c r="X7" s="39"/>
      <c r="Y7" s="40" t="s">
        <v>110</v>
      </c>
      <c r="Z7" s="39"/>
      <c r="AA7" s="108" t="s">
        <v>126</v>
      </c>
      <c r="AB7" s="108"/>
      <c r="AC7" s="108"/>
      <c r="AD7" s="108"/>
      <c r="AE7" s="53">
        <f>SUM(Y3:Y23)+SUM(AE3:AE6)</f>
        <v>0</v>
      </c>
      <c r="AF7" s="42"/>
      <c r="AG7" s="43"/>
      <c r="AH7" s="37"/>
      <c r="AI7" s="38"/>
      <c r="AJ7" s="39"/>
      <c r="AK7" s="44" t="s">
        <v>110</v>
      </c>
      <c r="AL7" s="45"/>
      <c r="AM7" s="39"/>
      <c r="AN7" s="39"/>
      <c r="AO7" s="51"/>
      <c r="AP7" s="48"/>
    </row>
    <row r="8" spans="1:43" ht="18.75" thickBot="1" x14ac:dyDescent="0.3">
      <c r="A8" s="29"/>
      <c r="B8" s="54"/>
      <c r="C8" s="55"/>
      <c r="D8" s="54"/>
      <c r="E8" s="55"/>
      <c r="F8" s="54"/>
      <c r="G8" s="55"/>
      <c r="H8" s="56"/>
      <c r="I8" s="55"/>
      <c r="J8" s="54"/>
      <c r="K8" s="55"/>
      <c r="L8" s="54"/>
      <c r="M8" s="55"/>
      <c r="N8" s="56"/>
      <c r="O8" s="55"/>
      <c r="P8" s="20"/>
      <c r="Q8" s="52" t="s">
        <v>45</v>
      </c>
      <c r="R8" s="34"/>
      <c r="S8" s="29"/>
      <c r="T8" s="35"/>
      <c r="U8" s="36" t="s">
        <v>56</v>
      </c>
      <c r="V8" s="37"/>
      <c r="W8" s="38" t="s">
        <v>53</v>
      </c>
      <c r="X8" s="39"/>
      <c r="Y8" s="40" t="s">
        <v>110</v>
      </c>
      <c r="Z8" s="39"/>
      <c r="AA8" s="111" t="s">
        <v>123</v>
      </c>
      <c r="AB8" s="112"/>
      <c r="AC8" s="112"/>
      <c r="AD8" s="112"/>
      <c r="AE8" s="113"/>
      <c r="AF8" s="42"/>
      <c r="AG8" s="43"/>
      <c r="AH8" s="37"/>
      <c r="AI8" s="38"/>
      <c r="AJ8" s="39"/>
      <c r="AK8" s="44" t="s">
        <v>110</v>
      </c>
      <c r="AL8" s="45"/>
      <c r="AM8" s="39"/>
      <c r="AN8" s="39"/>
      <c r="AO8" s="51"/>
      <c r="AP8" s="48"/>
    </row>
    <row r="9" spans="1:43" ht="18" x14ac:dyDescent="0.25">
      <c r="A9" s="29"/>
      <c r="B9" s="21"/>
      <c r="C9" s="22" t="s">
        <v>23</v>
      </c>
      <c r="D9" s="21"/>
      <c r="E9" s="22" t="s">
        <v>24</v>
      </c>
      <c r="F9" s="21"/>
      <c r="G9" s="22" t="s">
        <v>25</v>
      </c>
      <c r="H9" s="21"/>
      <c r="I9" s="22" t="s">
        <v>26</v>
      </c>
      <c r="J9" s="21"/>
      <c r="K9" s="22" t="s">
        <v>27</v>
      </c>
      <c r="L9" s="21"/>
      <c r="M9" s="22" t="s">
        <v>28</v>
      </c>
      <c r="N9" s="21"/>
      <c r="O9" s="22" t="s">
        <v>29</v>
      </c>
      <c r="P9" s="20"/>
      <c r="Q9" s="50"/>
      <c r="R9" s="34"/>
      <c r="S9" s="29"/>
      <c r="T9" s="35"/>
      <c r="U9" s="36" t="s">
        <v>52</v>
      </c>
      <c r="V9" s="37"/>
      <c r="W9" s="38" t="s">
        <v>57</v>
      </c>
      <c r="X9" s="39"/>
      <c r="Y9" s="40" t="s">
        <v>110</v>
      </c>
      <c r="Z9" s="39"/>
      <c r="AA9" s="36"/>
      <c r="AB9" s="37"/>
      <c r="AC9" s="38"/>
      <c r="AD9" s="39"/>
      <c r="AE9" s="53" t="s">
        <v>110</v>
      </c>
      <c r="AF9" s="42"/>
      <c r="AG9" s="43"/>
      <c r="AH9" s="37"/>
      <c r="AI9" s="38"/>
      <c r="AJ9" s="39"/>
      <c r="AK9" s="44" t="s">
        <v>110</v>
      </c>
      <c r="AL9" s="45"/>
      <c r="AM9" s="39"/>
      <c r="AN9" s="39"/>
      <c r="AO9" s="51"/>
      <c r="AP9" s="48"/>
    </row>
    <row r="10" spans="1:43" ht="18" x14ac:dyDescent="0.25">
      <c r="A10" s="29"/>
      <c r="B10" s="30">
        <v>5</v>
      </c>
      <c r="C10" s="57" t="s">
        <v>81</v>
      </c>
      <c r="D10" s="30">
        <v>6</v>
      </c>
      <c r="E10" s="58" t="s">
        <v>74</v>
      </c>
      <c r="F10" s="30">
        <v>7</v>
      </c>
      <c r="G10" s="57" t="s">
        <v>78</v>
      </c>
      <c r="H10" s="32">
        <v>8</v>
      </c>
      <c r="I10" s="57" t="s">
        <v>79</v>
      </c>
      <c r="J10" s="30">
        <v>9</v>
      </c>
      <c r="K10" s="58" t="s">
        <v>74</v>
      </c>
      <c r="L10" s="30">
        <v>10</v>
      </c>
      <c r="M10" s="31" t="s">
        <v>72</v>
      </c>
      <c r="N10" s="30">
        <v>11</v>
      </c>
      <c r="O10" s="31" t="s">
        <v>44</v>
      </c>
      <c r="P10" s="20"/>
      <c r="Q10" s="59" t="s">
        <v>119</v>
      </c>
      <c r="R10" s="34"/>
      <c r="S10" s="29"/>
      <c r="T10" s="35"/>
      <c r="U10" s="36" t="s">
        <v>58</v>
      </c>
      <c r="V10" s="37"/>
      <c r="W10" s="38" t="s">
        <v>59</v>
      </c>
      <c r="X10" s="39"/>
      <c r="Y10" s="40" t="s">
        <v>110</v>
      </c>
      <c r="Z10" s="39"/>
      <c r="AA10" s="36"/>
      <c r="AB10" s="37"/>
      <c r="AC10" s="38"/>
      <c r="AD10" s="39"/>
      <c r="AE10" s="53" t="s">
        <v>110</v>
      </c>
      <c r="AF10" s="42"/>
      <c r="AG10" s="43"/>
      <c r="AH10" s="37"/>
      <c r="AI10" s="38"/>
      <c r="AJ10" s="39"/>
      <c r="AK10" s="44" t="s">
        <v>110</v>
      </c>
      <c r="AL10" s="45"/>
      <c r="AM10" s="39"/>
      <c r="AN10" s="39"/>
      <c r="AO10" s="51"/>
      <c r="AP10" s="48"/>
    </row>
    <row r="11" spans="1:43" ht="18" x14ac:dyDescent="0.25">
      <c r="A11" s="29"/>
      <c r="B11" s="30"/>
      <c r="C11" s="49" t="s">
        <v>35</v>
      </c>
      <c r="D11" s="30"/>
      <c r="E11" s="31"/>
      <c r="F11" s="30"/>
      <c r="G11" s="49"/>
      <c r="H11" s="32"/>
      <c r="I11" s="49"/>
      <c r="J11" s="30"/>
      <c r="K11" s="49"/>
      <c r="L11" s="30"/>
      <c r="M11" s="49" t="s">
        <v>73</v>
      </c>
      <c r="N11" s="30"/>
      <c r="O11" s="49"/>
      <c r="P11" s="20"/>
      <c r="Q11" s="50" t="s">
        <v>31</v>
      </c>
      <c r="R11" s="34"/>
      <c r="S11" s="29"/>
      <c r="T11" s="35"/>
      <c r="U11" s="36" t="s">
        <v>60</v>
      </c>
      <c r="V11" s="37"/>
      <c r="W11" s="38" t="s">
        <v>61</v>
      </c>
      <c r="X11" s="39"/>
      <c r="Y11" s="40" t="s">
        <v>110</v>
      </c>
      <c r="Z11" s="39"/>
      <c r="AA11" s="36"/>
      <c r="AB11" s="37"/>
      <c r="AC11" s="38"/>
      <c r="AD11" s="39"/>
      <c r="AE11" s="53" t="s">
        <v>110</v>
      </c>
      <c r="AF11" s="42"/>
      <c r="AG11" s="43"/>
      <c r="AH11" s="37"/>
      <c r="AI11" s="38"/>
      <c r="AJ11" s="39"/>
      <c r="AK11" s="44" t="s">
        <v>110</v>
      </c>
      <c r="AL11" s="45"/>
      <c r="AM11" s="39"/>
      <c r="AN11" s="39"/>
      <c r="AO11" s="51"/>
      <c r="AP11" s="48"/>
    </row>
    <row r="12" spans="1:43" ht="18" x14ac:dyDescent="0.25">
      <c r="A12" s="29"/>
      <c r="B12" s="30"/>
      <c r="C12" s="49"/>
      <c r="D12" s="30"/>
      <c r="E12" s="31"/>
      <c r="F12" s="30"/>
      <c r="G12" s="49"/>
      <c r="H12" s="32"/>
      <c r="I12" s="49"/>
      <c r="J12" s="30"/>
      <c r="K12" s="49"/>
      <c r="L12" s="30"/>
      <c r="M12" s="49"/>
      <c r="N12" s="30"/>
      <c r="O12" s="49"/>
      <c r="P12" s="20"/>
      <c r="Q12" s="50" t="s">
        <v>85</v>
      </c>
      <c r="R12" s="34"/>
      <c r="S12" s="29"/>
      <c r="T12" s="35"/>
      <c r="U12" s="36" t="s">
        <v>64</v>
      </c>
      <c r="V12" s="37"/>
      <c r="W12" s="38">
        <v>10</v>
      </c>
      <c r="X12" s="39"/>
      <c r="Y12" s="40" t="s">
        <v>110</v>
      </c>
      <c r="Z12" s="39"/>
      <c r="AA12" s="119" t="s">
        <v>126</v>
      </c>
      <c r="AB12" s="119"/>
      <c r="AC12" s="119"/>
      <c r="AD12" s="119"/>
      <c r="AE12" s="60">
        <f>SUM(AE9:AE11)</f>
        <v>0</v>
      </c>
      <c r="AF12" s="42"/>
      <c r="AG12" s="43"/>
      <c r="AH12" s="37"/>
      <c r="AI12" s="38"/>
      <c r="AJ12" s="39"/>
      <c r="AK12" s="44" t="s">
        <v>110</v>
      </c>
      <c r="AL12" s="45"/>
      <c r="AM12" s="39"/>
      <c r="AN12" s="39"/>
      <c r="AO12" s="51"/>
      <c r="AP12" s="48"/>
    </row>
    <row r="13" spans="1:43" ht="18" x14ac:dyDescent="0.25">
      <c r="A13" s="29"/>
      <c r="B13" s="30"/>
      <c r="C13" s="49"/>
      <c r="D13" s="30"/>
      <c r="E13" s="31"/>
      <c r="F13" s="30"/>
      <c r="G13" s="49"/>
      <c r="H13" s="32"/>
      <c r="I13" s="49"/>
      <c r="J13" s="30"/>
      <c r="K13" s="49"/>
      <c r="L13" s="30"/>
      <c r="M13" s="49"/>
      <c r="N13" s="30"/>
      <c r="O13" s="49"/>
      <c r="P13" s="20"/>
      <c r="Q13" s="50" t="s">
        <v>40</v>
      </c>
      <c r="R13" s="34"/>
      <c r="S13" s="29"/>
      <c r="T13" s="35"/>
      <c r="U13" s="36" t="s">
        <v>66</v>
      </c>
      <c r="V13" s="37"/>
      <c r="W13" s="38">
        <v>2</v>
      </c>
      <c r="X13" s="39"/>
      <c r="Y13" s="40" t="s">
        <v>110</v>
      </c>
      <c r="Z13" s="39"/>
      <c r="AA13" s="114" t="s">
        <v>124</v>
      </c>
      <c r="AB13" s="126"/>
      <c r="AC13" s="126"/>
      <c r="AD13" s="126"/>
      <c r="AE13" s="127"/>
      <c r="AF13" s="61"/>
      <c r="AG13" s="43"/>
      <c r="AH13" s="37"/>
      <c r="AI13" s="38"/>
      <c r="AJ13" s="39"/>
      <c r="AK13" s="44" t="s">
        <v>110</v>
      </c>
      <c r="AL13" s="45"/>
      <c r="AM13" s="39"/>
      <c r="AN13" s="39"/>
      <c r="AO13" s="51"/>
      <c r="AP13" s="48"/>
    </row>
    <row r="14" spans="1:43" ht="18" x14ac:dyDescent="0.25">
      <c r="A14" s="29"/>
      <c r="B14" s="30"/>
      <c r="C14" s="49"/>
      <c r="D14" s="30"/>
      <c r="E14" s="31"/>
      <c r="F14" s="30"/>
      <c r="G14" s="49"/>
      <c r="H14" s="32"/>
      <c r="I14" s="49"/>
      <c r="J14" s="30"/>
      <c r="K14" s="49"/>
      <c r="L14" s="30"/>
      <c r="M14" s="49"/>
      <c r="N14" s="30"/>
      <c r="O14" s="49"/>
      <c r="P14" s="20"/>
      <c r="Q14" s="50" t="s">
        <v>30</v>
      </c>
      <c r="R14" s="34"/>
      <c r="S14" s="29"/>
      <c r="T14" s="35"/>
      <c r="U14" s="36" t="s">
        <v>67</v>
      </c>
      <c r="V14" s="37"/>
      <c r="W14" s="38" t="s">
        <v>53</v>
      </c>
      <c r="X14" s="39"/>
      <c r="Y14" s="40" t="s">
        <v>110</v>
      </c>
      <c r="Z14" s="39"/>
      <c r="AA14" s="62" t="s">
        <v>114</v>
      </c>
      <c r="AB14" s="37"/>
      <c r="AC14" s="38"/>
      <c r="AD14" s="39"/>
      <c r="AE14" s="41" t="s">
        <v>110</v>
      </c>
      <c r="AF14" s="42"/>
      <c r="AG14" s="43"/>
      <c r="AH14" s="37"/>
      <c r="AI14" s="38"/>
      <c r="AJ14" s="39"/>
      <c r="AK14" s="44" t="s">
        <v>110</v>
      </c>
      <c r="AL14" s="45"/>
      <c r="AM14" s="39"/>
      <c r="AN14" s="39"/>
      <c r="AO14" s="51"/>
      <c r="AP14" s="48"/>
    </row>
    <row r="15" spans="1:43" ht="18.75" thickBot="1" x14ac:dyDescent="0.3">
      <c r="A15" s="29"/>
      <c r="B15" s="54"/>
      <c r="C15" s="55"/>
      <c r="D15" s="54"/>
      <c r="E15" s="55"/>
      <c r="F15" s="54"/>
      <c r="G15" s="55"/>
      <c r="H15" s="56"/>
      <c r="I15" s="63"/>
      <c r="J15" s="54"/>
      <c r="K15" s="63"/>
      <c r="L15" s="54"/>
      <c r="M15" s="63"/>
      <c r="N15" s="54"/>
      <c r="O15" s="63"/>
      <c r="P15" s="20"/>
      <c r="Q15" s="50" t="s">
        <v>33</v>
      </c>
      <c r="R15" s="34"/>
      <c r="S15" s="29"/>
      <c r="T15" s="35"/>
      <c r="U15" s="36" t="s">
        <v>70</v>
      </c>
      <c r="V15" s="37"/>
      <c r="W15" s="38">
        <v>2</v>
      </c>
      <c r="X15" s="39"/>
      <c r="Y15" s="40" t="s">
        <v>110</v>
      </c>
      <c r="Z15" s="39"/>
      <c r="AA15" s="62" t="s">
        <v>63</v>
      </c>
      <c r="AB15" s="37"/>
      <c r="AC15" s="38">
        <v>10</v>
      </c>
      <c r="AD15" s="39"/>
      <c r="AE15" s="41" t="s">
        <v>110</v>
      </c>
      <c r="AF15" s="42"/>
      <c r="AG15" s="43"/>
      <c r="AH15" s="37"/>
      <c r="AI15" s="38"/>
      <c r="AJ15" s="39"/>
      <c r="AK15" s="44" t="s">
        <v>110</v>
      </c>
      <c r="AL15" s="45"/>
      <c r="AM15" s="39"/>
      <c r="AN15" s="39"/>
      <c r="AO15" s="51"/>
      <c r="AP15" s="48"/>
    </row>
    <row r="16" spans="1:43" ht="18" x14ac:dyDescent="0.25">
      <c r="A16" s="29"/>
      <c r="B16" s="21"/>
      <c r="C16" s="22" t="s">
        <v>23</v>
      </c>
      <c r="D16" s="21"/>
      <c r="E16" s="22" t="s">
        <v>24</v>
      </c>
      <c r="F16" s="21"/>
      <c r="G16" s="22" t="s">
        <v>25</v>
      </c>
      <c r="H16" s="21"/>
      <c r="I16" s="22" t="s">
        <v>26</v>
      </c>
      <c r="J16" s="21"/>
      <c r="K16" s="22" t="s">
        <v>27</v>
      </c>
      <c r="L16" s="21"/>
      <c r="M16" s="22" t="s">
        <v>28</v>
      </c>
      <c r="N16" s="21"/>
      <c r="O16" s="22" t="s">
        <v>29</v>
      </c>
      <c r="P16" s="20"/>
      <c r="Q16" s="50" t="s">
        <v>72</v>
      </c>
      <c r="R16" s="34"/>
      <c r="S16" s="29"/>
      <c r="T16" s="35"/>
      <c r="U16" s="36" t="s">
        <v>69</v>
      </c>
      <c r="V16" s="37"/>
      <c r="W16" s="38">
        <v>2</v>
      </c>
      <c r="X16" s="39"/>
      <c r="Y16" s="40" t="s">
        <v>110</v>
      </c>
      <c r="Z16" s="39"/>
      <c r="AA16" s="62" t="s">
        <v>104</v>
      </c>
      <c r="AB16" s="37"/>
      <c r="AC16" s="38"/>
      <c r="AD16" s="39"/>
      <c r="AE16" s="41" t="s">
        <v>110</v>
      </c>
      <c r="AF16" s="42"/>
      <c r="AG16" s="43"/>
      <c r="AH16" s="37"/>
      <c r="AI16" s="38"/>
      <c r="AJ16" s="39"/>
      <c r="AK16" s="44" t="s">
        <v>110</v>
      </c>
      <c r="AL16" s="45"/>
      <c r="AM16" s="39"/>
      <c r="AN16" s="39"/>
      <c r="AO16" s="51"/>
      <c r="AP16" s="48"/>
    </row>
    <row r="17" spans="1:42" ht="18" x14ac:dyDescent="0.25">
      <c r="A17" s="29"/>
      <c r="B17" s="30">
        <v>12</v>
      </c>
      <c r="C17" s="31" t="s">
        <v>32</v>
      </c>
      <c r="D17" s="30">
        <v>13</v>
      </c>
      <c r="E17" s="58" t="s">
        <v>74</v>
      </c>
      <c r="F17" s="30">
        <v>14</v>
      </c>
      <c r="G17" s="31" t="s">
        <v>33</v>
      </c>
      <c r="H17" s="32">
        <v>15</v>
      </c>
      <c r="I17" s="31" t="s">
        <v>37</v>
      </c>
      <c r="J17" s="30">
        <v>16</v>
      </c>
      <c r="K17" s="58" t="s">
        <v>74</v>
      </c>
      <c r="L17" s="30">
        <v>17</v>
      </c>
      <c r="M17" s="31" t="s">
        <v>42</v>
      </c>
      <c r="N17" s="30">
        <v>18</v>
      </c>
      <c r="O17" s="31" t="s">
        <v>39</v>
      </c>
      <c r="P17" s="20"/>
      <c r="Q17" s="50" t="s">
        <v>42</v>
      </c>
      <c r="R17" s="34"/>
      <c r="S17" s="29"/>
      <c r="T17" s="35"/>
      <c r="U17" s="36" t="s">
        <v>71</v>
      </c>
      <c r="V17" s="37"/>
      <c r="W17" s="38">
        <v>2</v>
      </c>
      <c r="X17" s="39"/>
      <c r="Y17" s="40" t="s">
        <v>110</v>
      </c>
      <c r="Z17" s="39"/>
      <c r="AA17" s="62" t="s">
        <v>98</v>
      </c>
      <c r="AB17" s="37"/>
      <c r="AC17" s="38"/>
      <c r="AD17" s="39"/>
      <c r="AE17" s="41" t="s">
        <v>110</v>
      </c>
      <c r="AF17" s="42"/>
      <c r="AG17" s="43"/>
      <c r="AH17" s="37"/>
      <c r="AI17" s="38"/>
      <c r="AJ17" s="39"/>
      <c r="AK17" s="44" t="s">
        <v>110</v>
      </c>
      <c r="AL17" s="45"/>
      <c r="AM17" s="39"/>
      <c r="AN17" s="39"/>
      <c r="AO17" s="51"/>
      <c r="AP17" s="48"/>
    </row>
    <row r="18" spans="1:42" ht="18.75" thickBot="1" x14ac:dyDescent="0.3">
      <c r="A18" s="29"/>
      <c r="B18" s="30"/>
      <c r="C18" s="49" t="s">
        <v>34</v>
      </c>
      <c r="D18" s="30"/>
      <c r="E18" s="31"/>
      <c r="F18" s="30"/>
      <c r="G18" s="49"/>
      <c r="H18" s="32"/>
      <c r="I18" s="31"/>
      <c r="J18" s="30"/>
      <c r="K18" s="49"/>
      <c r="L18" s="30"/>
      <c r="M18" s="31"/>
      <c r="N18" s="30"/>
      <c r="O18" s="49"/>
      <c r="P18" s="20"/>
      <c r="Q18" s="50" t="s">
        <v>80</v>
      </c>
      <c r="R18" s="34"/>
      <c r="S18" s="29"/>
      <c r="T18" s="35"/>
      <c r="U18" s="36" t="s">
        <v>87</v>
      </c>
      <c r="V18" s="37"/>
      <c r="W18" s="38"/>
      <c r="X18" s="39"/>
      <c r="Y18" s="40" t="s">
        <v>110</v>
      </c>
      <c r="Z18" s="39"/>
      <c r="AA18" s="62" t="s">
        <v>99</v>
      </c>
      <c r="AB18" s="37"/>
      <c r="AC18" s="38"/>
      <c r="AD18" s="39"/>
      <c r="AE18" s="41" t="s">
        <v>110</v>
      </c>
      <c r="AF18" s="42"/>
      <c r="AG18" s="43"/>
      <c r="AH18" s="37"/>
      <c r="AI18" s="38"/>
      <c r="AJ18" s="39"/>
      <c r="AK18" s="44" t="s">
        <v>110</v>
      </c>
      <c r="AL18" s="64"/>
      <c r="AM18" s="65"/>
      <c r="AN18" s="65"/>
      <c r="AO18" s="66"/>
      <c r="AP18" s="67"/>
    </row>
    <row r="19" spans="1:42" ht="18" x14ac:dyDescent="0.25">
      <c r="A19" s="29"/>
      <c r="B19" s="30"/>
      <c r="C19" s="49"/>
      <c r="D19" s="30"/>
      <c r="E19" s="31"/>
      <c r="F19" s="30"/>
      <c r="G19" s="49"/>
      <c r="H19" s="32"/>
      <c r="I19" s="31"/>
      <c r="J19" s="30"/>
      <c r="K19" s="49"/>
      <c r="L19" s="30"/>
      <c r="M19" s="31"/>
      <c r="N19" s="30"/>
      <c r="O19" s="49"/>
      <c r="P19" s="20"/>
      <c r="Q19" s="50" t="s">
        <v>43</v>
      </c>
      <c r="R19" s="34"/>
      <c r="S19" s="29"/>
      <c r="T19" s="35"/>
      <c r="U19" s="36" t="s">
        <v>88</v>
      </c>
      <c r="V19" s="37"/>
      <c r="W19" s="38">
        <v>4</v>
      </c>
      <c r="X19" s="39"/>
      <c r="Y19" s="40" t="s">
        <v>110</v>
      </c>
      <c r="Z19" s="68"/>
      <c r="AA19" s="62" t="s">
        <v>100</v>
      </c>
      <c r="AB19" s="37"/>
      <c r="AC19" s="38"/>
      <c r="AD19" s="68"/>
      <c r="AE19" s="41" t="s">
        <v>110</v>
      </c>
      <c r="AF19" s="42"/>
      <c r="AG19" s="43"/>
      <c r="AH19" s="37"/>
      <c r="AI19" s="38"/>
      <c r="AJ19" s="39"/>
      <c r="AK19" s="53" t="s">
        <v>110</v>
      </c>
      <c r="AL19" s="117"/>
      <c r="AM19" s="118"/>
      <c r="AN19" s="118"/>
      <c r="AO19" s="118"/>
      <c r="AP19" s="118"/>
    </row>
    <row r="20" spans="1:42" ht="18" x14ac:dyDescent="0.25">
      <c r="A20" s="29"/>
      <c r="B20" s="30"/>
      <c r="C20" s="49"/>
      <c r="D20" s="30"/>
      <c r="E20" s="31"/>
      <c r="F20" s="30"/>
      <c r="G20" s="49"/>
      <c r="H20" s="32"/>
      <c r="I20" s="31"/>
      <c r="J20" s="30"/>
      <c r="K20" s="49"/>
      <c r="L20" s="30"/>
      <c r="M20" s="31"/>
      <c r="N20" s="30"/>
      <c r="O20" s="49"/>
      <c r="P20" s="20"/>
      <c r="Q20" s="52" t="s">
        <v>41</v>
      </c>
      <c r="R20" s="34"/>
      <c r="S20" s="29"/>
      <c r="T20" s="35"/>
      <c r="U20" s="36" t="s">
        <v>89</v>
      </c>
      <c r="V20" s="37"/>
      <c r="W20" s="38"/>
      <c r="X20" s="39"/>
      <c r="Y20" s="40" t="s">
        <v>110</v>
      </c>
      <c r="Z20" s="68"/>
      <c r="AA20" s="62" t="s">
        <v>101</v>
      </c>
      <c r="AB20" s="37"/>
      <c r="AC20" s="38"/>
      <c r="AD20" s="68"/>
      <c r="AE20" s="41" t="s">
        <v>110</v>
      </c>
      <c r="AF20" s="42"/>
      <c r="AG20" s="43"/>
      <c r="AH20" s="37"/>
      <c r="AI20" s="38"/>
      <c r="AJ20" s="39"/>
      <c r="AK20" s="53" t="s">
        <v>110</v>
      </c>
      <c r="AL20" s="69"/>
      <c r="AM20" s="39"/>
      <c r="AN20" s="39"/>
      <c r="AO20" s="70"/>
      <c r="AP20" s="71"/>
    </row>
    <row r="21" spans="1:42" ht="18" x14ac:dyDescent="0.25">
      <c r="A21" s="29"/>
      <c r="B21" s="30"/>
      <c r="C21" s="49"/>
      <c r="D21" s="30"/>
      <c r="E21" s="31"/>
      <c r="F21" s="30"/>
      <c r="G21" s="49"/>
      <c r="H21" s="32"/>
      <c r="I21" s="31"/>
      <c r="J21" s="30"/>
      <c r="K21" s="49"/>
      <c r="L21" s="30"/>
      <c r="M21" s="31"/>
      <c r="N21" s="30"/>
      <c r="O21" s="49"/>
      <c r="P21" s="20"/>
      <c r="Q21" s="50" t="s">
        <v>82</v>
      </c>
      <c r="R21" s="34"/>
      <c r="S21" s="29"/>
      <c r="T21" s="35"/>
      <c r="U21" s="36" t="s">
        <v>109</v>
      </c>
      <c r="V21" s="37"/>
      <c r="W21" s="38"/>
      <c r="X21" s="39"/>
      <c r="Y21" s="40" t="s">
        <v>110</v>
      </c>
      <c r="Z21" s="39"/>
      <c r="AA21" s="62" t="s">
        <v>102</v>
      </c>
      <c r="AB21" s="37"/>
      <c r="AC21" s="38"/>
      <c r="AD21" s="72"/>
      <c r="AE21" s="41" t="s">
        <v>110</v>
      </c>
      <c r="AF21" s="42"/>
      <c r="AG21" s="43"/>
      <c r="AH21" s="37"/>
      <c r="AI21" s="38"/>
      <c r="AJ21" s="39"/>
      <c r="AK21" s="53" t="s">
        <v>110</v>
      </c>
      <c r="AL21" s="69"/>
      <c r="AM21" s="39"/>
      <c r="AN21" s="39"/>
      <c r="AO21" s="73"/>
      <c r="AP21" s="71"/>
    </row>
    <row r="22" spans="1:42" ht="18.75" thickBot="1" x14ac:dyDescent="0.3">
      <c r="A22" s="29"/>
      <c r="B22" s="54"/>
      <c r="C22" s="63"/>
      <c r="D22" s="54"/>
      <c r="E22" s="55"/>
      <c r="F22" s="54"/>
      <c r="G22" s="63"/>
      <c r="H22" s="56"/>
      <c r="I22" s="74"/>
      <c r="J22" s="54"/>
      <c r="K22" s="75"/>
      <c r="L22" s="54"/>
      <c r="M22" s="76"/>
      <c r="N22" s="54"/>
      <c r="O22" s="75"/>
      <c r="P22" s="20"/>
      <c r="Q22" s="50" t="s">
        <v>84</v>
      </c>
      <c r="R22" s="34"/>
      <c r="S22" s="29"/>
      <c r="T22" s="35"/>
      <c r="U22" s="36" t="s">
        <v>107</v>
      </c>
      <c r="V22" s="37"/>
      <c r="W22" s="38">
        <v>1</v>
      </c>
      <c r="X22" s="39"/>
      <c r="Y22" s="40" t="s">
        <v>110</v>
      </c>
      <c r="Z22" s="68"/>
      <c r="AA22" s="62" t="s">
        <v>103</v>
      </c>
      <c r="AB22" s="37"/>
      <c r="AC22" s="38"/>
      <c r="AD22" s="68"/>
      <c r="AE22" s="41" t="s">
        <v>110</v>
      </c>
      <c r="AF22" s="42"/>
      <c r="AG22" s="43"/>
      <c r="AH22" s="37"/>
      <c r="AI22" s="38"/>
      <c r="AJ22" s="39"/>
      <c r="AK22" s="53" t="s">
        <v>110</v>
      </c>
      <c r="AL22" s="69"/>
      <c r="AM22" s="39"/>
      <c r="AN22" s="39"/>
      <c r="AO22" s="51"/>
      <c r="AP22" s="71"/>
    </row>
    <row r="23" spans="1:42" ht="18.75" thickBot="1" x14ac:dyDescent="0.3">
      <c r="A23" s="29"/>
      <c r="B23" s="21"/>
      <c r="C23" s="22" t="s">
        <v>23</v>
      </c>
      <c r="D23" s="21"/>
      <c r="E23" s="22" t="s">
        <v>24</v>
      </c>
      <c r="F23" s="21"/>
      <c r="G23" s="22" t="s">
        <v>25</v>
      </c>
      <c r="H23" s="21"/>
      <c r="I23" s="22" t="s">
        <v>26</v>
      </c>
      <c r="J23" s="21"/>
      <c r="K23" s="22" t="s">
        <v>27</v>
      </c>
      <c r="L23" s="21"/>
      <c r="M23" s="22" t="s">
        <v>28</v>
      </c>
      <c r="N23" s="21"/>
      <c r="O23" s="22" t="s">
        <v>29</v>
      </c>
      <c r="P23" s="20"/>
      <c r="Q23" s="50"/>
      <c r="R23" s="34"/>
      <c r="S23" s="29"/>
      <c r="T23" s="35"/>
      <c r="U23" s="37" t="s">
        <v>108</v>
      </c>
      <c r="V23" s="37"/>
      <c r="W23" s="39">
        <v>1</v>
      </c>
      <c r="X23" s="39"/>
      <c r="Y23" s="77" t="s">
        <v>110</v>
      </c>
      <c r="Z23" s="39"/>
      <c r="AA23" s="119" t="s">
        <v>126</v>
      </c>
      <c r="AB23" s="119"/>
      <c r="AC23" s="119"/>
      <c r="AD23" s="119"/>
      <c r="AE23" s="60">
        <f>SUM(AE14:AE22)</f>
        <v>0</v>
      </c>
      <c r="AF23" s="42"/>
      <c r="AG23" s="110" t="s">
        <v>126</v>
      </c>
      <c r="AH23" s="108"/>
      <c r="AI23" s="108"/>
      <c r="AJ23" s="108"/>
      <c r="AK23" s="103">
        <f>SUM(AK3:AK22)</f>
        <v>0</v>
      </c>
      <c r="AL23" s="69"/>
      <c r="AM23" s="39"/>
      <c r="AN23" s="39"/>
      <c r="AO23" s="51"/>
      <c r="AP23" s="71"/>
    </row>
    <row r="24" spans="1:42" ht="18.75" thickBot="1" x14ac:dyDescent="0.3">
      <c r="A24" s="29"/>
      <c r="B24" s="30">
        <v>19</v>
      </c>
      <c r="C24" s="31" t="s">
        <v>75</v>
      </c>
      <c r="D24" s="30">
        <v>20</v>
      </c>
      <c r="E24" s="58" t="s">
        <v>74</v>
      </c>
      <c r="F24" s="30">
        <v>21</v>
      </c>
      <c r="G24" s="57" t="s">
        <v>80</v>
      </c>
      <c r="H24" s="32">
        <v>22</v>
      </c>
      <c r="I24" s="31" t="s">
        <v>36</v>
      </c>
      <c r="J24" s="30">
        <v>23</v>
      </c>
      <c r="K24" s="58" t="s">
        <v>74</v>
      </c>
      <c r="L24" s="30">
        <v>24</v>
      </c>
      <c r="M24" s="31" t="s">
        <v>43</v>
      </c>
      <c r="N24" s="30">
        <v>25</v>
      </c>
      <c r="O24" s="31" t="s">
        <v>45</v>
      </c>
      <c r="P24" s="20"/>
      <c r="Q24" s="78" t="s">
        <v>122</v>
      </c>
      <c r="R24" s="34"/>
      <c r="S24" s="29"/>
      <c r="T24" s="35"/>
      <c r="U24" s="111" t="s">
        <v>50</v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3"/>
      <c r="AF24" s="79"/>
      <c r="AG24" s="111" t="s">
        <v>116</v>
      </c>
      <c r="AH24" s="112"/>
      <c r="AI24" s="112"/>
      <c r="AJ24" s="112"/>
      <c r="AK24" s="113"/>
      <c r="AL24" s="69"/>
      <c r="AM24" s="39"/>
      <c r="AN24" s="39"/>
      <c r="AO24" s="51"/>
      <c r="AP24" s="71"/>
    </row>
    <row r="25" spans="1:42" ht="18" x14ac:dyDescent="0.25">
      <c r="A25" s="29"/>
      <c r="B25" s="30"/>
      <c r="C25" s="49" t="s">
        <v>34</v>
      </c>
      <c r="D25" s="30"/>
      <c r="E25" s="31"/>
      <c r="F25" s="30"/>
      <c r="G25" s="49" t="s">
        <v>35</v>
      </c>
      <c r="H25" s="32"/>
      <c r="I25" s="49"/>
      <c r="J25" s="30"/>
      <c r="K25" s="49"/>
      <c r="L25" s="30"/>
      <c r="M25" s="49"/>
      <c r="N25" s="30"/>
      <c r="O25" s="31"/>
      <c r="P25" s="20"/>
      <c r="Q25" s="50" t="s">
        <v>83</v>
      </c>
      <c r="R25" s="34"/>
      <c r="S25" s="29"/>
      <c r="T25" s="35"/>
      <c r="U25" s="36" t="s">
        <v>62</v>
      </c>
      <c r="V25" s="37"/>
      <c r="W25" s="38"/>
      <c r="X25" s="39"/>
      <c r="Y25" s="44" t="s">
        <v>110</v>
      </c>
      <c r="Z25" s="39"/>
      <c r="AA25" s="62" t="s">
        <v>96</v>
      </c>
      <c r="AB25" s="37"/>
      <c r="AC25" s="80"/>
      <c r="AD25" s="39"/>
      <c r="AE25" s="53" t="s">
        <v>110</v>
      </c>
      <c r="AF25" s="42"/>
      <c r="AG25" s="43"/>
      <c r="AH25" s="37"/>
      <c r="AI25" s="38"/>
      <c r="AJ25" s="39"/>
      <c r="AK25" s="53" t="s">
        <v>110</v>
      </c>
      <c r="AL25" s="69"/>
      <c r="AM25" s="39"/>
      <c r="AN25" s="39"/>
      <c r="AO25" s="51"/>
      <c r="AP25" s="71"/>
    </row>
    <row r="26" spans="1:42" ht="18" x14ac:dyDescent="0.25">
      <c r="A26" s="29"/>
      <c r="B26" s="30"/>
      <c r="C26" s="49"/>
      <c r="D26" s="30"/>
      <c r="E26" s="31"/>
      <c r="F26" s="30"/>
      <c r="G26" s="49"/>
      <c r="H26" s="32"/>
      <c r="I26" s="49"/>
      <c r="J26" s="30"/>
      <c r="K26" s="49"/>
      <c r="L26" s="30"/>
      <c r="M26" s="49"/>
      <c r="N26" s="30"/>
      <c r="O26" s="31"/>
      <c r="P26" s="20"/>
      <c r="Q26" s="50" t="s">
        <v>39</v>
      </c>
      <c r="R26" s="34"/>
      <c r="S26" s="29"/>
      <c r="T26" s="35"/>
      <c r="U26" s="36" t="s">
        <v>51</v>
      </c>
      <c r="V26" s="37"/>
      <c r="W26" s="38"/>
      <c r="X26" s="39"/>
      <c r="Y26" s="44" t="s">
        <v>110</v>
      </c>
      <c r="Z26" s="39"/>
      <c r="AA26" s="62" t="s">
        <v>97</v>
      </c>
      <c r="AB26" s="37"/>
      <c r="AC26" s="80"/>
      <c r="AD26" s="39"/>
      <c r="AE26" s="53" t="s">
        <v>110</v>
      </c>
      <c r="AF26" s="42"/>
      <c r="AG26" s="43"/>
      <c r="AH26" s="37"/>
      <c r="AI26" s="38"/>
      <c r="AJ26" s="39"/>
      <c r="AK26" s="53" t="s">
        <v>110</v>
      </c>
      <c r="AL26" s="69"/>
      <c r="AM26" s="39"/>
      <c r="AN26" s="39"/>
      <c r="AO26" s="51"/>
      <c r="AP26" s="71"/>
    </row>
    <row r="27" spans="1:42" ht="18" x14ac:dyDescent="0.25">
      <c r="A27" s="29"/>
      <c r="B27" s="30"/>
      <c r="C27" s="49"/>
      <c r="D27" s="30"/>
      <c r="E27" s="31"/>
      <c r="F27" s="30"/>
      <c r="G27" s="49"/>
      <c r="H27" s="32"/>
      <c r="I27" s="49"/>
      <c r="J27" s="30"/>
      <c r="K27" s="49"/>
      <c r="L27" s="30"/>
      <c r="M27" s="49"/>
      <c r="N27" s="30"/>
      <c r="O27" s="31"/>
      <c r="P27" s="20"/>
      <c r="Q27" s="50" t="s">
        <v>38</v>
      </c>
      <c r="R27" s="34"/>
      <c r="S27" s="29"/>
      <c r="T27" s="35"/>
      <c r="U27" s="36" t="s">
        <v>65</v>
      </c>
      <c r="V27" s="37"/>
      <c r="W27" s="38"/>
      <c r="X27" s="39"/>
      <c r="Y27" s="44" t="s">
        <v>110</v>
      </c>
      <c r="Z27" s="39"/>
      <c r="AA27" s="62" t="s">
        <v>106</v>
      </c>
      <c r="AB27" s="37"/>
      <c r="AC27" s="80"/>
      <c r="AD27" s="39"/>
      <c r="AE27" s="53" t="s">
        <v>110</v>
      </c>
      <c r="AF27" s="42"/>
      <c r="AG27" s="43"/>
      <c r="AH27" s="37"/>
      <c r="AI27" s="38"/>
      <c r="AJ27" s="39"/>
      <c r="AK27" s="53" t="s">
        <v>110</v>
      </c>
      <c r="AL27" s="69"/>
      <c r="AM27" s="39"/>
      <c r="AN27" s="39"/>
      <c r="AO27" s="51"/>
      <c r="AP27" s="71"/>
    </row>
    <row r="28" spans="1:42" ht="18" x14ac:dyDescent="0.25">
      <c r="A28" s="29"/>
      <c r="B28" s="30"/>
      <c r="C28" s="49"/>
      <c r="D28" s="30"/>
      <c r="E28" s="31"/>
      <c r="F28" s="30"/>
      <c r="G28" s="49"/>
      <c r="H28" s="32"/>
      <c r="I28" s="49"/>
      <c r="J28" s="30"/>
      <c r="K28" s="49"/>
      <c r="L28" s="30"/>
      <c r="M28" s="49"/>
      <c r="N28" s="30"/>
      <c r="O28" s="31"/>
      <c r="P28" s="20"/>
      <c r="Q28" s="50"/>
      <c r="R28" s="34"/>
      <c r="S28" s="29"/>
      <c r="T28" s="35"/>
      <c r="U28" s="36" t="s">
        <v>38</v>
      </c>
      <c r="V28" s="37"/>
      <c r="W28" s="38"/>
      <c r="X28" s="39"/>
      <c r="Y28" s="44" t="s">
        <v>110</v>
      </c>
      <c r="Z28" s="39"/>
      <c r="AA28" s="81"/>
      <c r="AB28" s="37"/>
      <c r="AC28" s="80"/>
      <c r="AD28" s="39"/>
      <c r="AE28" s="53" t="s">
        <v>110</v>
      </c>
      <c r="AF28" s="42"/>
      <c r="AG28" s="43"/>
      <c r="AH28" s="37"/>
      <c r="AI28" s="38"/>
      <c r="AJ28" s="39"/>
      <c r="AK28" s="53" t="s">
        <v>110</v>
      </c>
      <c r="AL28" s="69"/>
      <c r="AM28" s="39"/>
      <c r="AN28" s="39"/>
      <c r="AO28" s="51"/>
      <c r="AP28" s="71"/>
    </row>
    <row r="29" spans="1:42" ht="18.75" thickBot="1" x14ac:dyDescent="0.3">
      <c r="A29" s="29"/>
      <c r="B29" s="54"/>
      <c r="C29" s="63"/>
      <c r="D29" s="54"/>
      <c r="E29" s="55"/>
      <c r="F29" s="54"/>
      <c r="G29" s="75"/>
      <c r="H29" s="56"/>
      <c r="I29" s="63"/>
      <c r="J29" s="54"/>
      <c r="K29" s="75"/>
      <c r="L29" s="54"/>
      <c r="M29" s="75"/>
      <c r="N29" s="54"/>
      <c r="O29" s="76"/>
      <c r="P29" s="20"/>
      <c r="Q29" s="50"/>
      <c r="R29" s="34"/>
      <c r="S29" s="29"/>
      <c r="T29" s="35"/>
      <c r="U29" s="36" t="s">
        <v>68</v>
      </c>
      <c r="V29" s="37"/>
      <c r="W29" s="38"/>
      <c r="X29" s="39"/>
      <c r="Y29" s="44" t="s">
        <v>110</v>
      </c>
      <c r="Z29" s="39"/>
      <c r="AA29" s="81"/>
      <c r="AB29" s="37"/>
      <c r="AC29" s="80"/>
      <c r="AD29" s="39"/>
      <c r="AE29" s="53" t="s">
        <v>110</v>
      </c>
      <c r="AF29" s="42"/>
      <c r="AG29" s="43"/>
      <c r="AH29" s="37"/>
      <c r="AI29" s="38"/>
      <c r="AJ29" s="39"/>
      <c r="AK29" s="53" t="s">
        <v>110</v>
      </c>
      <c r="AL29" s="69"/>
      <c r="AM29" s="39"/>
      <c r="AN29" s="39"/>
      <c r="AO29" s="51"/>
      <c r="AP29" s="71"/>
    </row>
    <row r="30" spans="1:42" ht="18" x14ac:dyDescent="0.25">
      <c r="A30" s="29"/>
      <c r="B30" s="21"/>
      <c r="C30" s="22" t="s">
        <v>23</v>
      </c>
      <c r="D30" s="21"/>
      <c r="E30" s="22" t="s">
        <v>24</v>
      </c>
      <c r="F30" s="21"/>
      <c r="G30" s="22" t="s">
        <v>25</v>
      </c>
      <c r="H30" s="21"/>
      <c r="I30" s="22" t="s">
        <v>26</v>
      </c>
      <c r="J30" s="21"/>
      <c r="K30" s="22" t="s">
        <v>27</v>
      </c>
      <c r="L30" s="21"/>
      <c r="M30" s="22" t="s">
        <v>28</v>
      </c>
      <c r="N30" s="21"/>
      <c r="O30" s="22" t="s">
        <v>29</v>
      </c>
      <c r="P30" s="20"/>
      <c r="Q30" s="78" t="s">
        <v>120</v>
      </c>
      <c r="R30" s="34"/>
      <c r="S30" s="29"/>
      <c r="T30" s="35"/>
      <c r="U30" s="36" t="s">
        <v>86</v>
      </c>
      <c r="V30" s="37"/>
      <c r="W30" s="38"/>
      <c r="X30" s="39"/>
      <c r="Y30" s="44" t="s">
        <v>110</v>
      </c>
      <c r="Z30" s="39"/>
      <c r="AA30" s="62" t="s">
        <v>105</v>
      </c>
      <c r="AB30" s="37"/>
      <c r="AC30" s="80"/>
      <c r="AD30" s="39"/>
      <c r="AE30" s="53" t="s">
        <v>110</v>
      </c>
      <c r="AF30" s="42"/>
      <c r="AG30" s="43"/>
      <c r="AH30" s="37"/>
      <c r="AI30" s="38"/>
      <c r="AJ30" s="39"/>
      <c r="AK30" s="53" t="s">
        <v>110</v>
      </c>
      <c r="AL30" s="69"/>
      <c r="AM30" s="39"/>
      <c r="AN30" s="39"/>
      <c r="AO30" s="51"/>
      <c r="AP30" s="71"/>
    </row>
    <row r="31" spans="1:42" ht="18.75" thickBot="1" x14ac:dyDescent="0.3">
      <c r="A31" s="29"/>
      <c r="B31" s="30">
        <v>26</v>
      </c>
      <c r="C31" s="31" t="s">
        <v>76</v>
      </c>
      <c r="D31" s="30">
        <v>27</v>
      </c>
      <c r="E31" s="58" t="s">
        <v>74</v>
      </c>
      <c r="F31" s="30">
        <v>28</v>
      </c>
      <c r="G31" s="31" t="s">
        <v>41</v>
      </c>
      <c r="H31" s="32">
        <v>29</v>
      </c>
      <c r="I31" s="31" t="s">
        <v>46</v>
      </c>
      <c r="J31" s="30">
        <v>30</v>
      </c>
      <c r="K31" s="58" t="s">
        <v>74</v>
      </c>
      <c r="L31" s="30">
        <v>31</v>
      </c>
      <c r="M31" s="31" t="s">
        <v>38</v>
      </c>
      <c r="N31" s="30"/>
      <c r="O31" s="31"/>
      <c r="P31" s="20"/>
      <c r="Q31" s="82" t="s">
        <v>46</v>
      </c>
      <c r="R31" s="34"/>
      <c r="S31" s="29"/>
      <c r="T31" s="35"/>
      <c r="U31" s="83" t="s">
        <v>111</v>
      </c>
      <c r="V31" s="83"/>
      <c r="W31" s="84"/>
      <c r="X31" s="84"/>
      <c r="Y31" s="85" t="s">
        <v>110</v>
      </c>
      <c r="Z31" s="84"/>
      <c r="AA31" s="119" t="s">
        <v>126</v>
      </c>
      <c r="AB31" s="119"/>
      <c r="AC31" s="119"/>
      <c r="AD31" s="119"/>
      <c r="AE31" s="102">
        <f>SUM(Y25:Y31)+SUM(AE25:AE30)</f>
        <v>0</v>
      </c>
      <c r="AF31" s="87"/>
      <c r="AG31" s="110" t="s">
        <v>126</v>
      </c>
      <c r="AH31" s="108"/>
      <c r="AI31" s="108"/>
      <c r="AJ31" s="108"/>
      <c r="AK31" s="103">
        <f>SUM(AK25:AK30)</f>
        <v>0</v>
      </c>
      <c r="AL31" s="69"/>
      <c r="AM31" s="39"/>
      <c r="AN31" s="39"/>
      <c r="AO31" s="51"/>
      <c r="AP31" s="71"/>
    </row>
    <row r="32" spans="1:42" ht="18.75" thickBot="1" x14ac:dyDescent="0.3">
      <c r="A32" s="29"/>
      <c r="B32" s="30"/>
      <c r="C32" s="49" t="s">
        <v>77</v>
      </c>
      <c r="D32" s="30"/>
      <c r="E32" s="31"/>
      <c r="F32" s="30"/>
      <c r="G32" s="49"/>
      <c r="H32" s="32"/>
      <c r="I32" s="31"/>
      <c r="J32" s="30"/>
      <c r="K32" s="49"/>
      <c r="L32" s="30"/>
      <c r="M32" s="31"/>
      <c r="N32" s="30"/>
      <c r="O32" s="49"/>
      <c r="P32" s="20"/>
      <c r="Q32" s="88" t="s">
        <v>36</v>
      </c>
      <c r="R32" s="34"/>
      <c r="S32" s="29"/>
      <c r="T32" s="35"/>
      <c r="U32" s="111" t="s">
        <v>90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3"/>
      <c r="AF32" s="87"/>
      <c r="AG32" s="89"/>
      <c r="AH32" s="90"/>
      <c r="AI32" s="90" t="s">
        <v>125</v>
      </c>
      <c r="AJ32" s="90"/>
      <c r="AK32" s="91"/>
      <c r="AL32" s="69"/>
      <c r="AM32" s="39"/>
      <c r="AN32" s="39"/>
      <c r="AO32" s="51"/>
      <c r="AP32" s="71"/>
    </row>
    <row r="33" spans="1:42" ht="18" x14ac:dyDescent="0.25">
      <c r="A33" s="29"/>
      <c r="B33" s="30"/>
      <c r="C33" s="49"/>
      <c r="D33" s="30"/>
      <c r="E33" s="31"/>
      <c r="F33" s="30"/>
      <c r="G33" s="49"/>
      <c r="H33" s="32"/>
      <c r="I33" s="31"/>
      <c r="J33" s="30"/>
      <c r="K33" s="49"/>
      <c r="L33" s="30"/>
      <c r="M33" s="31"/>
      <c r="N33" s="30"/>
      <c r="O33" s="49"/>
      <c r="P33" s="20"/>
      <c r="Q33" s="88" t="s">
        <v>37</v>
      </c>
      <c r="R33" s="34"/>
      <c r="S33" s="29"/>
      <c r="T33" s="35"/>
      <c r="U33" s="81" t="s">
        <v>93</v>
      </c>
      <c r="V33" s="37"/>
      <c r="W33" s="80">
        <v>49</v>
      </c>
      <c r="X33" s="87"/>
      <c r="Y33" s="87"/>
      <c r="Z33" s="39"/>
      <c r="AA33" s="81" t="s">
        <v>115</v>
      </c>
      <c r="AB33" s="37"/>
      <c r="AC33" s="80">
        <v>14</v>
      </c>
      <c r="AD33" s="39"/>
      <c r="AE33" s="87"/>
      <c r="AF33" s="87"/>
      <c r="AG33" s="87"/>
      <c r="AH33" s="87"/>
      <c r="AI33" s="87"/>
      <c r="AJ33" s="87"/>
      <c r="AK33" s="92"/>
      <c r="AL33" s="69"/>
      <c r="AM33" s="39"/>
      <c r="AN33" s="39"/>
      <c r="AO33" s="51"/>
      <c r="AP33" s="71"/>
    </row>
    <row r="34" spans="1:42" ht="18" x14ac:dyDescent="0.25">
      <c r="A34" s="29"/>
      <c r="B34" s="30"/>
      <c r="C34" s="49"/>
      <c r="D34" s="30"/>
      <c r="E34" s="31"/>
      <c r="F34" s="30"/>
      <c r="G34" s="49"/>
      <c r="H34" s="32"/>
      <c r="I34" s="31"/>
      <c r="J34" s="30"/>
      <c r="K34" s="49"/>
      <c r="L34" s="30"/>
      <c r="M34" s="31"/>
      <c r="N34" s="30"/>
      <c r="O34" s="49"/>
      <c r="P34" s="20"/>
      <c r="Q34" s="88" t="s">
        <v>79</v>
      </c>
      <c r="R34" s="34"/>
      <c r="S34" s="29"/>
      <c r="T34" s="35"/>
      <c r="U34" s="81" t="s">
        <v>94</v>
      </c>
      <c r="V34" s="37"/>
      <c r="W34" s="80">
        <v>150</v>
      </c>
      <c r="X34" s="87"/>
      <c r="Y34" s="87"/>
      <c r="Z34" s="39"/>
      <c r="AA34" s="81" t="s">
        <v>117</v>
      </c>
      <c r="AB34" s="37"/>
      <c r="AC34" s="80">
        <v>19</v>
      </c>
      <c r="AD34" s="39"/>
      <c r="AE34" s="87"/>
      <c r="AF34" s="87"/>
      <c r="AG34" s="87"/>
      <c r="AH34" s="87"/>
      <c r="AI34" s="87"/>
      <c r="AJ34" s="87"/>
      <c r="AK34" s="92"/>
      <c r="AL34" s="69"/>
      <c r="AM34" s="39"/>
      <c r="AN34" s="39"/>
      <c r="AO34" s="51"/>
      <c r="AP34" s="71"/>
    </row>
    <row r="35" spans="1:42" ht="18" x14ac:dyDescent="0.25">
      <c r="A35" s="29"/>
      <c r="B35" s="30"/>
      <c r="C35" s="49"/>
      <c r="D35" s="30"/>
      <c r="E35" s="31"/>
      <c r="F35" s="30"/>
      <c r="G35" s="49"/>
      <c r="H35" s="32"/>
      <c r="I35" s="31"/>
      <c r="J35" s="30"/>
      <c r="K35" s="49"/>
      <c r="L35" s="30"/>
      <c r="M35" s="31"/>
      <c r="N35" s="30"/>
      <c r="O35" s="49"/>
      <c r="P35" s="20"/>
      <c r="Q35" s="50"/>
      <c r="R35" s="34"/>
      <c r="S35" s="29"/>
      <c r="T35" s="35"/>
      <c r="U35" s="81" t="s">
        <v>95</v>
      </c>
      <c r="V35" s="37"/>
      <c r="W35" s="80">
        <v>1</v>
      </c>
      <c r="X35" s="87"/>
      <c r="Y35" s="87"/>
      <c r="Z35" s="39"/>
      <c r="AA35" s="81"/>
      <c r="AB35" s="37"/>
      <c r="AC35" s="80"/>
      <c r="AD35" s="39"/>
      <c r="AE35" s="87"/>
      <c r="AF35" s="87"/>
      <c r="AG35" s="87"/>
      <c r="AH35" s="87"/>
      <c r="AI35" s="87"/>
      <c r="AJ35" s="87"/>
      <c r="AK35" s="92"/>
      <c r="AL35" s="69"/>
      <c r="AM35" s="39"/>
      <c r="AN35" s="39"/>
      <c r="AO35" s="51"/>
      <c r="AP35" s="71"/>
    </row>
    <row r="36" spans="1:42" ht="18.75" thickBot="1" x14ac:dyDescent="0.3">
      <c r="A36" s="29"/>
      <c r="B36" s="54"/>
      <c r="C36" s="63"/>
      <c r="D36" s="54"/>
      <c r="E36" s="55"/>
      <c r="F36" s="54"/>
      <c r="G36" s="63"/>
      <c r="H36" s="56"/>
      <c r="I36" s="55"/>
      <c r="J36" s="54"/>
      <c r="K36" s="63"/>
      <c r="L36" s="54"/>
      <c r="M36" s="55"/>
      <c r="N36" s="54"/>
      <c r="O36" s="63"/>
      <c r="P36" s="20"/>
      <c r="Q36" s="50"/>
      <c r="R36" s="34"/>
      <c r="S36" s="29"/>
      <c r="T36" s="93"/>
      <c r="U36" s="94"/>
      <c r="V36" s="83"/>
      <c r="W36" s="86"/>
      <c r="X36" s="86"/>
      <c r="Y36" s="86"/>
      <c r="Z36" s="84"/>
      <c r="AA36" s="108" t="s">
        <v>126</v>
      </c>
      <c r="AB36" s="108"/>
      <c r="AC36" s="109">
        <f>SUM(AC33:AC35)+SUM(W33:W36)</f>
        <v>233</v>
      </c>
      <c r="AD36" s="109"/>
      <c r="AE36" s="109"/>
      <c r="AF36" s="86"/>
      <c r="AG36" s="86"/>
      <c r="AH36" s="86"/>
      <c r="AI36" s="86"/>
      <c r="AJ36" s="86"/>
      <c r="AK36" s="95"/>
      <c r="AL36" s="96"/>
      <c r="AM36" s="84"/>
      <c r="AN36" s="84"/>
      <c r="AO36" s="97"/>
      <c r="AP36" s="71"/>
    </row>
    <row r="37" spans="1:42" ht="7.5" customHeight="1" x14ac:dyDescent="0.25">
      <c r="A37" s="29"/>
      <c r="B37" s="98"/>
      <c r="C37" s="99"/>
      <c r="D37" s="98"/>
      <c r="E37" s="99"/>
      <c r="F37" s="98"/>
      <c r="G37" s="99"/>
      <c r="H37" s="100"/>
      <c r="I37" s="99"/>
      <c r="J37" s="98"/>
      <c r="K37" s="99"/>
      <c r="L37" s="98"/>
      <c r="M37" s="99"/>
      <c r="N37" s="98"/>
      <c r="O37" s="99"/>
      <c r="P37" s="99"/>
      <c r="Q37" s="71"/>
      <c r="R37" s="34"/>
      <c r="S37" s="29"/>
      <c r="T37" s="29"/>
      <c r="U37" s="101"/>
      <c r="V37" s="29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</row>
    <row r="40" spans="1:42" x14ac:dyDescent="0.25">
      <c r="AK40" s="15"/>
    </row>
  </sheetData>
  <mergeCells count="18">
    <mergeCell ref="P2:R2"/>
    <mergeCell ref="AA8:AE8"/>
    <mergeCell ref="U2:AE2"/>
    <mergeCell ref="AG2:AK2"/>
    <mergeCell ref="AG24:AK24"/>
    <mergeCell ref="AA13:AE13"/>
    <mergeCell ref="U24:AE24"/>
    <mergeCell ref="AL2:AP2"/>
    <mergeCell ref="AL19:AP19"/>
    <mergeCell ref="AA12:AD12"/>
    <mergeCell ref="AA7:AD7"/>
    <mergeCell ref="AA23:AD23"/>
    <mergeCell ref="AA36:AB36"/>
    <mergeCell ref="AC36:AE36"/>
    <mergeCell ref="AG23:AJ23"/>
    <mergeCell ref="AG31:AJ31"/>
    <mergeCell ref="U32:AE32"/>
    <mergeCell ref="AA31:AD31"/>
  </mergeCells>
  <pageMargins left="0.2" right="0.2" top="0.99083333333333301" bottom="0.75" header="0.3" footer="0.3"/>
  <pageSetup scale="71" orientation="landscape" horizontalDpi="1200" verticalDpi="1200" r:id="rId1"/>
  <headerFooter>
    <oddHeader>&amp;L&amp;"-,Bold"&amp;16Other Stuff&amp;"-,Regular"&amp;11
&amp;20STRESS FREE MEAL PLANNING&amp;11
&amp;"-,Bold Italic"&amp;16Calendar &amp; Shopping List&amp;C&amp;"-,Bold"&amp;14Ryan White Part A&amp;RDownload in Microsoft Excel or Google Sheets</oddHeader>
    <oddFooter>&amp;L__________________________________________________________</oddFooter>
  </headerFooter>
  <colBreaks count="2" manualBreakCount="2">
    <brk id="18" max="1048575" man="1"/>
    <brk id="4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DF10-C501-4A76-885B-5570369F07C1}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 s="104">
        <v>850</v>
      </c>
    </row>
    <row r="2" spans="1:1" x14ac:dyDescent="0.25">
      <c r="A2" s="104">
        <v>850</v>
      </c>
    </row>
    <row r="3" spans="1:1" x14ac:dyDescent="0.25">
      <c r="A3" s="105">
        <v>2470</v>
      </c>
    </row>
    <row r="4" spans="1:1" x14ac:dyDescent="0.25">
      <c r="A4" s="104">
        <v>225</v>
      </c>
    </row>
    <row r="5" spans="1:1" x14ac:dyDescent="0.25">
      <c r="A5" s="104">
        <v>225</v>
      </c>
    </row>
    <row r="7" spans="1:1" x14ac:dyDescent="0.25">
      <c r="A7">
        <f>SUM(A1:A6)</f>
        <v>4620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Meal Planning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POSTERITY</dc:creator>
  <cp:lastModifiedBy>POSTERITY</cp:lastModifiedBy>
  <cp:lastPrinted>2019-11-01T12:08:12Z</cp:lastPrinted>
  <dcterms:created xsi:type="dcterms:W3CDTF">2018-08-10T01:27:02Z</dcterms:created>
  <dcterms:modified xsi:type="dcterms:W3CDTF">2019-11-01T12:09:16Z</dcterms:modified>
</cp:coreProperties>
</file>